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1115" activeTab="0"/>
  </bookViews>
  <sheets>
    <sheet name="内部招标实施情况汇总表" sheetId="1" r:id="rId1"/>
    <sheet name="议标实施情况汇总表" sheetId="2" r:id="rId2"/>
  </sheets>
  <externalReferences>
    <externalReference r:id="rId5"/>
  </externalReferences>
  <definedNames/>
  <calcPr fullCalcOnLoad="1"/>
</workbook>
</file>

<file path=xl/sharedStrings.xml><?xml version="1.0" encoding="utf-8"?>
<sst xmlns="http://schemas.openxmlformats.org/spreadsheetml/2006/main" count="224" uniqueCount="127">
  <si>
    <t>2024年2月项目内部招标实施情况汇总表</t>
  </si>
  <si>
    <t>序号</t>
  </si>
  <si>
    <t>项目建设管理单位</t>
  </si>
  <si>
    <t>项目序号</t>
  </si>
  <si>
    <t>项目名称</t>
  </si>
  <si>
    <t>项目内容</t>
  </si>
  <si>
    <t>项目类型（工程施工、工程服务）</t>
  </si>
  <si>
    <t>审批时间</t>
  </si>
  <si>
    <t>开标时间</t>
  </si>
  <si>
    <t>合同签订时间</t>
  </si>
  <si>
    <t>估算、概算或预算（元）</t>
  </si>
  <si>
    <t>招标金额（元）</t>
  </si>
  <si>
    <t>中标单位</t>
  </si>
  <si>
    <t>中标金额（元）</t>
  </si>
  <si>
    <t>中标单位资质</t>
  </si>
  <si>
    <t>下浮率</t>
  </si>
  <si>
    <t>备注</t>
  </si>
  <si>
    <t>管网公司</t>
  </si>
  <si>
    <t>珠海供排水管网有限公司2024年度造价咨询服务</t>
  </si>
  <si>
    <t>管网公司2024年度小型工程、市场工程、斗门水务局385万历史项目的造价咨询服务（具体以甲方的任务书为准）</t>
  </si>
  <si>
    <t>工程服务</t>
  </si>
  <si>
    <t>深圳市广诚工程顾问有限公司</t>
  </si>
  <si>
    <t>/</t>
  </si>
  <si>
    <t>珠海供排水管网有限公司第一分公司2024年年度监理服务</t>
  </si>
  <si>
    <t>管网公司一分公司辖区范围内2024年度小型工程项目施工的全过程监理服务，具体任务以招标人下达的任务书为准。</t>
  </si>
  <si>
    <t>珠海市强宇工程监理有限公司</t>
  </si>
  <si>
    <t>市政监理乙级</t>
  </si>
  <si>
    <t>珠海供排水管网有限公司第二分公司2024年年度监理服务</t>
  </si>
  <si>
    <t>管网公司二分公司辖区范围内2024年度小型工程项目施工的全过程监理服务，具体任务以招标人下达的任务书为准。</t>
  </si>
  <si>
    <t>珠海华邦天创项目管理有限公司</t>
  </si>
  <si>
    <t>珠海供排水管网有限公司第三、四分公司2024年年度监理服务</t>
  </si>
  <si>
    <t>管网公司三、四分公司辖区范围内2024年度小型工程项目施工的全过程监理服务，具体任务以招标人下达的任务书为准。</t>
  </si>
  <si>
    <t>珠海市工程监理有限公司</t>
  </si>
  <si>
    <t>市政监理甲级</t>
  </si>
  <si>
    <t>珠海市高新区排水管网病害修复工程一期工程软基检测服务</t>
  </si>
  <si>
    <t>包括但不限于北围片区四条路段共计613米高压旋喷桩地基处理实施后的地基承载力复核</t>
  </si>
  <si>
    <t>陕西工程勘察研究院有限公司</t>
  </si>
  <si>
    <t>工程勘察综合资质甲级</t>
  </si>
  <si>
    <t>询价平均价下浮10%后为招标金额</t>
  </si>
  <si>
    <t>珠海市高新区排水管网病害修复工程一期工程修复CCTV检测服务</t>
  </si>
  <si>
    <t>服务内容包括但不限于24条路段共计8951.01米管道(其中:＞DN400管4088.73米，≤DN400管4862.28米)进行CCTV、QV检测工作</t>
  </si>
  <si>
    <t>广州易探检测有限公司</t>
  </si>
  <si>
    <t>CMA检验检测机构资质认定证书</t>
  </si>
  <si>
    <t>以《珠海市水务局关于开展公共排水管渠检测服务单位选择操作事项的通知 》中服务价作为估算单价</t>
  </si>
  <si>
    <t>西江建管公司</t>
  </si>
  <si>
    <t>金岛路及金海岸大道供水管道改造工程一期工程勘察</t>
  </si>
  <si>
    <t>金岛路及金海岸大道供水管道改造工程一期工程共改造给水管道约4.4km，改造管径范围在DN200～DN800；其中主干管改造长度约3.8km，管径DN800；管材主要采用球墨铸铁管。
勘察工作内容为金岛路及金海岸大道供水管道改造工程一期工程的勘察工作。包括初步勘察和详细勘察两个阶段，两阶段工程勘察均包括岩土工程勘察、岩土工程物探、水文地质勘察、工程测量等，包含勘察外业作业和室内技术试验作业等工作内容。具体实施内容以建设单位和设计单位提交的勘察要求为准，勘察内容需满足初步设计、施工图设计的要求。有关需要设计单位提交的勘察要求和勘察任务以设计单位提交的相关要求或任务书为准</t>
  </si>
  <si>
    <t>岩土工程勘察甲级</t>
  </si>
  <si>
    <t>翠前北路供水干管改造工程可研编制和设计</t>
  </si>
  <si>
    <t>翠前北路供水干管改造工程项目总投资约总投资约2,563万元，可研编制和设计工作内容包括包括工程可研编制（含工程估算编制）、初步设计(含概算编制)、施工图设计、编写勘察要求、编写与工程设计相关的设备技术要求等，初步设计和施工图必须包括管线迁改、绿化迁移和青苗补偿、临时便道和交通疏导等内容。</t>
  </si>
  <si>
    <t>上海市城市建设设计研究总院(集团)有限公司</t>
  </si>
  <si>
    <t>工程设计综合资质甲级</t>
  </si>
  <si>
    <t>2024年2月项目议标实施情况汇总表</t>
  </si>
  <si>
    <t>集团批复金额（元）</t>
  </si>
  <si>
    <t>议标单位</t>
  </si>
  <si>
    <t>议标合同金额（元）</t>
  </si>
  <si>
    <t>议标单位资质</t>
  </si>
  <si>
    <t>议标下浮率</t>
  </si>
  <si>
    <t>排水公司</t>
  </si>
  <si>
    <t>南水厂2024年氧化沟维修项目（造价咨询）</t>
  </si>
  <si>
    <t>南水厂氧化沟清砂清淤、设备检修</t>
  </si>
  <si>
    <t>平沙厂二期氧化沟设备检修工程（造价咨询）（2024年）</t>
  </si>
  <si>
    <t>平沙厂二期氧化沟清砂清淤、设备检修</t>
  </si>
  <si>
    <t xml:space="preserve"> 三灶镇鱼林村家和文化广场旁DN800雨水管网截污工程  </t>
  </si>
  <si>
    <t>截污工程</t>
  </si>
  <si>
    <t>工程施工</t>
  </si>
  <si>
    <t>汕头市潮阳建筑工程总公司</t>
  </si>
  <si>
    <t xml:space="preserve">  西湖泵站DN1200进厂管气囊封堵工程  </t>
  </si>
  <si>
    <t>封堵</t>
  </si>
  <si>
    <t>安越环境科技股份有限公司</t>
  </si>
  <si>
    <t>市政公用工程施工总承包贰级</t>
  </si>
  <si>
    <t xml:space="preserve">  高栏港5号污水泵站出水压力管抢修工程  </t>
  </si>
  <si>
    <t>抢修工程</t>
  </si>
  <si>
    <t xml:space="preserve"> 矿山基地停车场植草砖铺设工程  </t>
  </si>
  <si>
    <t>铺设</t>
  </si>
  <si>
    <t xml:space="preserve">西湖泵站和4号泵站砌筑封堵墙及泵池清淤工程 </t>
  </si>
  <si>
    <t>清淤</t>
  </si>
  <si>
    <t xml:space="preserve">泵站流量计盖板及路面恢复工程 </t>
  </si>
  <si>
    <t>路面恢复</t>
  </si>
  <si>
    <t xml:space="preserve"> 连湾泵站及平沙新城泵站污水压力管修复工程  </t>
  </si>
  <si>
    <t>修复</t>
  </si>
  <si>
    <t xml:space="preserve">高栏港7号泵站砌筑封堵墙及清淤工程  </t>
  </si>
  <si>
    <t xml:space="preserve">  双林泵站堆泥场清理工程  </t>
  </si>
  <si>
    <t>清理</t>
  </si>
  <si>
    <t>深圳市建宏达建设实业有限公司</t>
  </si>
  <si>
    <t>市政公用工程施工总承包壹级</t>
  </si>
  <si>
    <t xml:space="preserve"> 金林泵站1号泵DN350出水压力管爆管抢修工程  </t>
  </si>
  <si>
    <t xml:space="preserve"> 文明巷截污口加装DN300刀阀工程  </t>
  </si>
  <si>
    <t>安装工程</t>
  </si>
  <si>
    <t xml:space="preserve"> 珠海供排水管网有限公司办公楼4楼屋面沉降缝渗水维修工程  </t>
  </si>
  <si>
    <t>维修工程</t>
  </si>
  <si>
    <t>广东宇胜建设有限公司</t>
  </si>
  <si>
    <t xml:space="preserve"> 防水防腐专业承包贰级  </t>
  </si>
  <si>
    <t>总价包干</t>
  </si>
  <si>
    <t xml:space="preserve">横琴清淤及病害治理项目倒泥场临时用地复垦项目 </t>
  </si>
  <si>
    <t>复垦</t>
  </si>
  <si>
    <t>深圳市金润建设工程有限公司</t>
  </si>
  <si>
    <t>珠海供排水管网有限公司东部地区2024年年度勘察设计服务</t>
  </si>
  <si>
    <t>勘察、设计</t>
  </si>
  <si>
    <t>珠海市西江市政设计有限公司（主办方）</t>
  </si>
  <si>
    <t>市政排水专业资质丙级</t>
  </si>
  <si>
    <t>设计按10%，勘察按20%下浮</t>
  </si>
  <si>
    <t xml:space="preserve">湖南省地质工程勘察院有限公司（成员方）  </t>
  </si>
  <si>
    <t>珠海供排水管网有限公司西部地区2024年年度勘察设计服务</t>
  </si>
  <si>
    <t xml:space="preserve">珠海华创城市勘察设计研究院有限公司（主办方） 
</t>
  </si>
  <si>
    <t>市政排水专业资质乙级</t>
  </si>
  <si>
    <t>广东瑞东勘察基础工程有限公司（成员方）</t>
  </si>
  <si>
    <t>工程测量甲级</t>
  </si>
  <si>
    <t>明珠路DN1350污水管抢修工程</t>
  </si>
  <si>
    <t>合同约定按审定金额下浮</t>
  </si>
  <si>
    <t>东梪围1号一体化泵站加装检修平台与吊泵行架工程</t>
  </si>
  <si>
    <t xml:space="preserve"> 2024/2/6</t>
  </si>
  <si>
    <t xml:space="preserve"> 
49742.71</t>
  </si>
  <si>
    <t>深圳市海源天建筑工程有限公司</t>
  </si>
  <si>
    <t>市政公用工程施工总承包叁级</t>
  </si>
  <si>
    <t>泊湾涌污水连接工程</t>
  </si>
  <si>
    <t>山桥路DN400污水管坍塌修复工程</t>
  </si>
  <si>
    <t xml:space="preserve"> 2024/3/8</t>
  </si>
  <si>
    <t xml:space="preserve"> 
 翠前北路供水干管改造工程勘察 </t>
  </si>
  <si>
    <t>翠前北路供水干管改造工程的勘察工作。包括初步勘察和详细勘察两个阶段，两阶段工程勘察均包括岩土工程勘察、岩土工程物探、水文地质勘察、工程测量等，包含勘察外业作业和室内技术试验作业等工作内容</t>
  </si>
  <si>
    <t xml:space="preserve"> 
 中国有色金属长沙勘察设计研究院有限公司 </t>
  </si>
  <si>
    <t>海宜公司</t>
  </si>
  <si>
    <t>洁源餐厨厂增设废水收集管道设施项目</t>
  </si>
  <si>
    <t>对餐厨厂膜处理车间、化粪池、沼气净化区、除臭系统四个主要废水排放点的废水进行单独收集，再通过新增的提升泵和管道，输送到污水处理系统进行处理。</t>
  </si>
  <si>
    <t>121381.13（含暂列金额5780.05）</t>
  </si>
  <si>
    <t>广东湘益建设有限公司</t>
  </si>
  <si>
    <t>112572.35（含暂列金额5780.05）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</si>
</sst>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quot;年&quot;m&quot;月&quot;d&quot;日&quot;;@"/>
  </numFmts>
  <fonts count="44">
    <font>
      <sz val="12"/>
      <name val="宋体"/>
      <family val="0"/>
    </font>
    <font>
      <sz val="11"/>
      <name val="宋体"/>
      <family val="0"/>
    </font>
    <font>
      <sz val="12"/>
      <name val="仿宋"/>
      <family val="3"/>
    </font>
    <font>
      <b/>
      <sz val="18"/>
      <name val="仿宋"/>
      <family val="3"/>
    </font>
    <font>
      <sz val="11"/>
      <color indexed="9"/>
      <name val="宋体"/>
      <family val="0"/>
    </font>
    <font>
      <sz val="11"/>
      <color indexed="8"/>
      <name val="宋体"/>
      <family val="0"/>
    </font>
    <font>
      <sz val="11"/>
      <color indexed="53"/>
      <name val="宋体"/>
      <family val="0"/>
    </font>
    <font>
      <b/>
      <sz val="15"/>
      <color indexed="54"/>
      <name val="宋体"/>
      <family val="0"/>
    </font>
    <font>
      <i/>
      <sz val="11"/>
      <color indexed="23"/>
      <name val="宋体"/>
      <family val="0"/>
    </font>
    <font>
      <sz val="11"/>
      <color indexed="62"/>
      <name val="宋体"/>
      <family val="0"/>
    </font>
    <font>
      <sz val="11"/>
      <color indexed="16"/>
      <name val="宋体"/>
      <family val="0"/>
    </font>
    <font>
      <b/>
      <sz val="11"/>
      <color indexed="53"/>
      <name val="宋体"/>
      <family val="0"/>
    </font>
    <font>
      <u val="single"/>
      <sz val="11"/>
      <color indexed="20"/>
      <name val="宋体"/>
      <family val="0"/>
    </font>
    <font>
      <b/>
      <sz val="13"/>
      <color indexed="54"/>
      <name val="宋体"/>
      <family val="0"/>
    </font>
    <font>
      <b/>
      <sz val="11"/>
      <color indexed="54"/>
      <name val="宋体"/>
      <family val="0"/>
    </font>
    <font>
      <sz val="9"/>
      <name val="宋体"/>
      <family val="0"/>
    </font>
    <font>
      <sz val="11"/>
      <color indexed="17"/>
      <name val="宋体"/>
      <family val="0"/>
    </font>
    <font>
      <b/>
      <sz val="11"/>
      <color indexed="9"/>
      <name val="宋体"/>
      <family val="0"/>
    </font>
    <font>
      <b/>
      <sz val="18"/>
      <color indexed="54"/>
      <name val="宋体"/>
      <family val="0"/>
    </font>
    <font>
      <sz val="11"/>
      <color indexed="10"/>
      <name val="宋体"/>
      <family val="0"/>
    </font>
    <font>
      <u val="single"/>
      <sz val="11"/>
      <color indexed="12"/>
      <name val="宋体"/>
      <family val="0"/>
    </font>
    <font>
      <b/>
      <sz val="11"/>
      <color indexed="8"/>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15" fillId="0" borderId="0">
      <alignment vertical="center"/>
      <protection/>
    </xf>
    <xf numFmtId="0" fontId="0" fillId="0" borderId="0">
      <alignment/>
      <protection/>
    </xf>
  </cellStyleXfs>
  <cellXfs count="77">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77" fontId="0" fillId="0" borderId="0" xfId="0" applyNumberFormat="1" applyAlignment="1">
      <alignment horizontal="center" vertical="center" wrapText="1"/>
    </xf>
    <xf numFmtId="10" fontId="0" fillId="0" borderId="0" xfId="0" applyNumberFormat="1" applyAlignment="1">
      <alignment horizontal="center" vertical="center" wrapText="1"/>
    </xf>
    <xf numFmtId="0" fontId="2" fillId="0" borderId="0" xfId="0" applyFont="1" applyAlignment="1">
      <alignment horizontal="center" vertical="center" wrapText="1"/>
    </xf>
    <xf numFmtId="10" fontId="0" fillId="0" borderId="0" xfId="0" applyNumberFormat="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63" applyFont="1" applyBorder="1" applyAlignment="1">
      <alignment horizontal="center" vertical="center" wrapText="1"/>
      <protection/>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9" xfId="63" applyFont="1" applyFill="1" applyBorder="1" applyAlignment="1">
      <alignment horizontal="center" vertical="center"/>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locked="0"/>
    </xf>
    <xf numFmtId="177"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0" fontId="2" fillId="0" borderId="9" xfId="63" applyFont="1" applyFill="1" applyBorder="1" applyAlignment="1">
      <alignment horizontal="center" vertical="center"/>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locked="0"/>
    </xf>
    <xf numFmtId="177"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4"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177"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177"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0" xfId="0" applyNumberFormat="1" applyFont="1" applyAlignment="1">
      <alignment vertical="center"/>
    </xf>
    <xf numFmtId="4" fontId="2" fillId="0" borderId="9" xfId="0" applyNumberFormat="1" applyFont="1" applyBorder="1" applyAlignment="1">
      <alignment horizontal="center" vertical="center" wrapText="1"/>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10" fontId="2" fillId="0" borderId="9" xfId="0" applyNumberFormat="1" applyFont="1" applyFill="1" applyBorder="1" applyAlignment="1">
      <alignment horizontal="center" vertical="center"/>
    </xf>
    <xf numFmtId="4" fontId="2" fillId="0" borderId="9" xfId="0" applyNumberFormat="1" applyFont="1" applyFill="1" applyBorder="1" applyAlignment="1">
      <alignment horizontal="center" vertical="center" wrapText="1"/>
    </xf>
    <xf numFmtId="4" fontId="2" fillId="0" borderId="9" xfId="0" applyNumberFormat="1" applyFont="1" applyBorder="1" applyAlignment="1">
      <alignment horizontal="center" vertical="center" wrapText="1"/>
    </xf>
    <xf numFmtId="10" fontId="2" fillId="0" borderId="9" xfId="0" applyNumberFormat="1" applyFont="1" applyFill="1" applyBorder="1" applyAlignment="1">
      <alignment horizontal="center" vertical="center" wrapText="1"/>
    </xf>
    <xf numFmtId="0" fontId="2" fillId="0" borderId="9" xfId="0" applyFont="1" applyBorder="1" applyAlignment="1">
      <alignment vertical="center"/>
    </xf>
    <xf numFmtId="0" fontId="0" fillId="0" borderId="0" xfId="0" applyAlignment="1">
      <alignment horizontal="left" vertical="center" wrapText="1"/>
    </xf>
    <xf numFmtId="177" fontId="0" fillId="0" borderId="0" xfId="0" applyNumberFormat="1" applyAlignment="1">
      <alignment horizontal="right" vertical="center" wrapText="1"/>
    </xf>
    <xf numFmtId="10" fontId="0" fillId="0" borderId="0" xfId="0" applyNumberFormat="1" applyAlignment="1">
      <alignment horizontal="right" vertical="center" wrapText="1"/>
    </xf>
    <xf numFmtId="0" fontId="3" fillId="0" borderId="9" xfId="0" applyFont="1"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178"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9" xfId="63" applyNumberFormat="1" applyFont="1" applyBorder="1" applyAlignment="1">
      <alignment horizontal="center" vertical="center"/>
      <protection/>
    </xf>
    <xf numFmtId="0" fontId="2" fillId="0" borderId="9" xfId="0" applyFont="1" applyBorder="1" applyAlignment="1">
      <alignment horizontal="center" vertical="center"/>
    </xf>
    <xf numFmtId="178" fontId="2" fillId="0" borderId="9"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176" fontId="2" fillId="0" borderId="0" xfId="0" applyNumberFormat="1" applyFont="1" applyAlignment="1">
      <alignment horizontal="center" vertical="center" wrapText="1"/>
    </xf>
    <xf numFmtId="177" fontId="3" fillId="0" borderId="9" xfId="0" applyNumberFormat="1" applyFont="1" applyBorder="1" applyAlignment="1">
      <alignment horizontal="right" vertical="center"/>
    </xf>
    <xf numFmtId="0" fontId="3" fillId="0" borderId="9" xfId="0" applyFont="1" applyBorder="1" applyAlignment="1">
      <alignment horizontal="right" vertical="center"/>
    </xf>
    <xf numFmtId="177"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4" fontId="2" fillId="0" borderId="9" xfId="0" applyNumberFormat="1" applyFont="1" applyBorder="1" applyAlignment="1">
      <alignment horizontal="center" vertical="center"/>
    </xf>
    <xf numFmtId="4"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9" xfId="25" applyNumberFormat="1" applyFont="1" applyFill="1" applyBorder="1" applyAlignment="1" applyProtection="1">
      <alignment horizontal="center" vertical="center" wrapText="1"/>
      <protection locked="0"/>
    </xf>
    <xf numFmtId="4" fontId="2" fillId="0" borderId="9" xfId="0" applyNumberFormat="1" applyFont="1" applyBorder="1" applyAlignment="1">
      <alignment horizontal="center" vertical="center" wrapText="1"/>
    </xf>
    <xf numFmtId="4" fontId="2" fillId="0" borderId="9" xfId="0" applyNumberFormat="1" applyFont="1" applyFill="1" applyBorder="1" applyAlignment="1" applyProtection="1">
      <alignment horizontal="center" vertical="center" wrapText="1"/>
      <protection/>
    </xf>
    <xf numFmtId="177" fontId="2" fillId="0" borderId="0" xfId="0" applyNumberFormat="1" applyFont="1" applyAlignment="1">
      <alignment horizontal="right" vertical="center" wrapText="1"/>
    </xf>
    <xf numFmtId="10" fontId="2" fillId="0" borderId="0" xfId="0" applyNumberFormat="1" applyFont="1" applyAlignment="1">
      <alignment horizontal="right" vertical="center" wrapText="1"/>
    </xf>
    <xf numFmtId="10" fontId="2" fillId="0" borderId="9" xfId="0" applyNumberFormat="1" applyFont="1" applyBorder="1" applyAlignment="1">
      <alignment vertical="center"/>
    </xf>
    <xf numFmtId="0" fontId="0" fillId="0" borderId="9" xfId="0"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307;&#26631;\2023&#24180;\2023&#24180;&#20869;&#37096;&#25307;&#26631;&#12289;&#35758;&#26631;&#39033;&#30446;&#27719;&#24635;&#21488;&#361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内部招标"/>
      <sheetName val="内部议标"/>
    </sheetNames>
    <sheetDataSet>
      <sheetData sheetId="0">
        <row r="23">
          <cell r="K23" t="str">
            <v>市政公用工程施工总承包壹级</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4"/>
  <sheetViews>
    <sheetView tabSelected="1" zoomScaleSheetLayoutView="100" workbookViewId="0" topLeftCell="A1">
      <pane ySplit="1" topLeftCell="A2" activePane="bottomLeft" state="frozen"/>
      <selection pane="bottomLeft" activeCell="A1" sqref="A1:P1"/>
    </sheetView>
  </sheetViews>
  <sheetFormatPr defaultColWidth="9.00390625" defaultRowHeight="14.25"/>
  <cols>
    <col min="1" max="1" width="5.00390625" style="2" customWidth="1"/>
    <col min="2" max="2" width="20.50390625" style="2" customWidth="1"/>
    <col min="3" max="3" width="5.25390625" style="2" customWidth="1"/>
    <col min="4" max="4" width="29.375" style="3" customWidth="1"/>
    <col min="5" max="5" width="36.625" style="45" customWidth="1"/>
    <col min="6" max="6" width="16.875" style="3" customWidth="1"/>
    <col min="7" max="7" width="16.00390625" style="4" customWidth="1"/>
    <col min="8" max="8" width="12.50390625" style="4" customWidth="1"/>
    <col min="9" max="9" width="14.25390625" style="4" customWidth="1"/>
    <col min="10" max="11" width="14.875" style="46" customWidth="1"/>
    <col min="12" max="12" width="15.00390625" style="3" customWidth="1"/>
    <col min="13" max="13" width="17.625" style="46" customWidth="1"/>
    <col min="14" max="14" width="14.25390625" style="3" customWidth="1"/>
    <col min="15" max="15" width="9.00390625" style="47" customWidth="1"/>
    <col min="16" max="16" width="28.375" style="7" customWidth="1"/>
    <col min="17" max="17" width="12.625" style="8" bestFit="1" customWidth="1"/>
    <col min="18" max="19" width="11.50390625" style="0" bestFit="1" customWidth="1"/>
    <col min="20" max="20" width="12.625" style="0" bestFit="1" customWidth="1"/>
  </cols>
  <sheetData>
    <row r="1" spans="1:16" ht="45" customHeight="1">
      <c r="A1" s="9" t="s">
        <v>0</v>
      </c>
      <c r="B1" s="10"/>
      <c r="C1" s="10"/>
      <c r="D1" s="10"/>
      <c r="E1" s="48"/>
      <c r="F1" s="10"/>
      <c r="G1" s="11"/>
      <c r="H1" s="11"/>
      <c r="I1" s="11"/>
      <c r="J1" s="62"/>
      <c r="K1" s="62"/>
      <c r="L1" s="10"/>
      <c r="M1" s="62"/>
      <c r="N1" s="10"/>
      <c r="O1" s="63"/>
      <c r="P1" s="10"/>
    </row>
    <row r="2" spans="1:17" s="1" customFormat="1" ht="45" customHeight="1">
      <c r="A2" s="49" t="s">
        <v>1</v>
      </c>
      <c r="B2" s="49" t="s">
        <v>2</v>
      </c>
      <c r="C2" s="49" t="s">
        <v>3</v>
      </c>
      <c r="D2" s="49" t="s">
        <v>4</v>
      </c>
      <c r="E2" s="50" t="s">
        <v>5</v>
      </c>
      <c r="F2" s="51" t="s">
        <v>6</v>
      </c>
      <c r="G2" s="52" t="s">
        <v>7</v>
      </c>
      <c r="H2" s="52" t="s">
        <v>8</v>
      </c>
      <c r="I2" s="52" t="s">
        <v>9</v>
      </c>
      <c r="J2" s="64" t="s">
        <v>10</v>
      </c>
      <c r="K2" s="65" t="s">
        <v>11</v>
      </c>
      <c r="L2" s="49" t="s">
        <v>12</v>
      </c>
      <c r="M2" s="65" t="s">
        <v>13</v>
      </c>
      <c r="N2" s="49" t="s">
        <v>14</v>
      </c>
      <c r="O2" s="49" t="s">
        <v>15</v>
      </c>
      <c r="P2" s="49" t="s">
        <v>16</v>
      </c>
      <c r="Q2" s="36"/>
    </row>
    <row r="3" spans="1:20" s="44" customFormat="1" ht="66" customHeight="1">
      <c r="A3" s="53">
        <v>1</v>
      </c>
      <c r="B3" s="53" t="s">
        <v>17</v>
      </c>
      <c r="C3" s="53">
        <v>1</v>
      </c>
      <c r="D3" s="53" t="s">
        <v>18</v>
      </c>
      <c r="E3" s="25" t="s">
        <v>19</v>
      </c>
      <c r="F3" s="16" t="s">
        <v>20</v>
      </c>
      <c r="G3" s="28">
        <v>45301</v>
      </c>
      <c r="H3" s="28">
        <v>45303</v>
      </c>
      <c r="I3" s="28">
        <v>45326</v>
      </c>
      <c r="J3" s="66">
        <v>151800</v>
      </c>
      <c r="K3" s="67">
        <v>151800</v>
      </c>
      <c r="L3" s="53" t="s">
        <v>21</v>
      </c>
      <c r="M3" s="67">
        <v>106260</v>
      </c>
      <c r="N3" s="53" t="s">
        <v>22</v>
      </c>
      <c r="O3" s="68">
        <f aca="true" t="shared" si="0" ref="O3:O8">1-M3/J3*100%</f>
        <v>0.30000000000000004</v>
      </c>
      <c r="P3" s="53"/>
      <c r="Q3" s="75"/>
      <c r="R3" s="76"/>
      <c r="S3" s="76"/>
      <c r="T3" s="76"/>
    </row>
    <row r="4" spans="1:17" s="1" customFormat="1" ht="66" customHeight="1">
      <c r="A4" s="53"/>
      <c r="B4" s="53"/>
      <c r="C4" s="53">
        <v>2</v>
      </c>
      <c r="D4" s="53" t="s">
        <v>23</v>
      </c>
      <c r="E4" s="20" t="s">
        <v>24</v>
      </c>
      <c r="F4" s="16" t="s">
        <v>20</v>
      </c>
      <c r="G4" s="54">
        <v>45300</v>
      </c>
      <c r="H4" s="55">
        <v>45303</v>
      </c>
      <c r="I4" s="54">
        <v>45326</v>
      </c>
      <c r="J4" s="66">
        <v>222500</v>
      </c>
      <c r="K4" s="66">
        <v>222500</v>
      </c>
      <c r="L4" s="53" t="s">
        <v>25</v>
      </c>
      <c r="M4" s="66">
        <v>145181.25</v>
      </c>
      <c r="N4" s="53" t="s">
        <v>26</v>
      </c>
      <c r="O4" s="68">
        <f t="shared" si="0"/>
        <v>0.34750000000000003</v>
      </c>
      <c r="P4" s="53"/>
      <c r="Q4" s="36"/>
    </row>
    <row r="5" spans="1:17" s="1" customFormat="1" ht="66" customHeight="1">
      <c r="A5" s="53"/>
      <c r="B5" s="53"/>
      <c r="C5" s="53">
        <v>3</v>
      </c>
      <c r="D5" s="53" t="s">
        <v>27</v>
      </c>
      <c r="E5" s="20" t="s">
        <v>28</v>
      </c>
      <c r="F5" s="16" t="s">
        <v>20</v>
      </c>
      <c r="G5" s="54">
        <v>45300</v>
      </c>
      <c r="H5" s="55">
        <v>45303</v>
      </c>
      <c r="I5" s="54">
        <v>45326</v>
      </c>
      <c r="J5" s="66">
        <v>201800</v>
      </c>
      <c r="K5" s="66">
        <v>201800</v>
      </c>
      <c r="L5" s="53" t="s">
        <v>29</v>
      </c>
      <c r="M5" s="66">
        <v>134963.84</v>
      </c>
      <c r="N5" s="53" t="s">
        <v>26</v>
      </c>
      <c r="O5" s="68">
        <f t="shared" si="0"/>
        <v>0.33120000000000005</v>
      </c>
      <c r="P5" s="53"/>
      <c r="Q5" s="36"/>
    </row>
    <row r="6" spans="1:17" s="1" customFormat="1" ht="66" customHeight="1">
      <c r="A6" s="53"/>
      <c r="B6" s="53"/>
      <c r="C6" s="53">
        <v>4</v>
      </c>
      <c r="D6" s="53" t="s">
        <v>30</v>
      </c>
      <c r="E6" s="20" t="s">
        <v>31</v>
      </c>
      <c r="F6" s="16" t="s">
        <v>20</v>
      </c>
      <c r="G6" s="54">
        <v>45300</v>
      </c>
      <c r="H6" s="55">
        <v>45303</v>
      </c>
      <c r="I6" s="54">
        <v>45326</v>
      </c>
      <c r="J6" s="66">
        <v>319900</v>
      </c>
      <c r="K6" s="66">
        <v>319900</v>
      </c>
      <c r="L6" s="53" t="s">
        <v>32</v>
      </c>
      <c r="M6" s="66">
        <v>211134</v>
      </c>
      <c r="N6" s="53" t="s">
        <v>33</v>
      </c>
      <c r="O6" s="68">
        <f t="shared" si="0"/>
        <v>0.33999999999999997</v>
      </c>
      <c r="P6" s="53"/>
      <c r="Q6" s="36"/>
    </row>
    <row r="7" spans="1:17" s="1" customFormat="1" ht="66" customHeight="1">
      <c r="A7" s="53"/>
      <c r="B7" s="53"/>
      <c r="C7" s="53">
        <v>5</v>
      </c>
      <c r="D7" s="16" t="s">
        <v>34</v>
      </c>
      <c r="E7" s="25" t="s">
        <v>35</v>
      </c>
      <c r="F7" s="16" t="s">
        <v>20</v>
      </c>
      <c r="G7" s="54">
        <v>45309</v>
      </c>
      <c r="H7" s="54">
        <v>45313</v>
      </c>
      <c r="I7" s="54">
        <v>45342</v>
      </c>
      <c r="J7" s="69">
        <v>86256</v>
      </c>
      <c r="K7" s="69">
        <v>86256</v>
      </c>
      <c r="L7" s="53" t="s">
        <v>36</v>
      </c>
      <c r="M7" s="70">
        <v>76480</v>
      </c>
      <c r="N7" s="53" t="s">
        <v>37</v>
      </c>
      <c r="O7" s="68">
        <f t="shared" si="0"/>
        <v>0.11333704322018179</v>
      </c>
      <c r="P7" s="53" t="s">
        <v>38</v>
      </c>
      <c r="Q7" s="36"/>
    </row>
    <row r="8" spans="1:17" s="1" customFormat="1" ht="66" customHeight="1">
      <c r="A8" s="53"/>
      <c r="B8" s="53"/>
      <c r="C8" s="53">
        <v>6</v>
      </c>
      <c r="D8" s="16" t="s">
        <v>39</v>
      </c>
      <c r="E8" s="25" t="s">
        <v>40</v>
      </c>
      <c r="F8" s="16" t="s">
        <v>20</v>
      </c>
      <c r="G8" s="54">
        <v>45306</v>
      </c>
      <c r="H8" s="54">
        <v>45307</v>
      </c>
      <c r="I8" s="54">
        <v>45326</v>
      </c>
      <c r="J8" s="71">
        <v>113927.53</v>
      </c>
      <c r="K8" s="71">
        <v>102523.28</v>
      </c>
      <c r="L8" s="25" t="s">
        <v>41</v>
      </c>
      <c r="M8" s="70">
        <v>87686.72</v>
      </c>
      <c r="N8" s="53" t="s">
        <v>42</v>
      </c>
      <c r="O8" s="68">
        <f t="shared" si="0"/>
        <v>0.23032896438639539</v>
      </c>
      <c r="P8" s="53" t="s">
        <v>43</v>
      </c>
      <c r="Q8" s="36"/>
    </row>
    <row r="9" spans="1:17" s="1" customFormat="1" ht="249.75" customHeight="1">
      <c r="A9" s="56">
        <v>2</v>
      </c>
      <c r="B9" s="56" t="s">
        <v>44</v>
      </c>
      <c r="C9" s="53">
        <v>1</v>
      </c>
      <c r="D9" s="53" t="s">
        <v>45</v>
      </c>
      <c r="E9" s="16" t="s">
        <v>46</v>
      </c>
      <c r="F9" s="57" t="s">
        <v>20</v>
      </c>
      <c r="G9" s="28">
        <v>45314</v>
      </c>
      <c r="H9" s="28">
        <v>45321</v>
      </c>
      <c r="I9" s="28">
        <v>45349</v>
      </c>
      <c r="J9" s="71">
        <v>415596.5</v>
      </c>
      <c r="K9" s="71">
        <v>415596.5</v>
      </c>
      <c r="L9" s="53" t="s">
        <v>36</v>
      </c>
      <c r="M9" s="72">
        <v>326658.85</v>
      </c>
      <c r="N9" s="53" t="s">
        <v>47</v>
      </c>
      <c r="O9" s="68">
        <v>0.214</v>
      </c>
      <c r="P9" s="53"/>
      <c r="Q9" s="36"/>
    </row>
    <row r="10" spans="1:17" s="1" customFormat="1" ht="249.75" customHeight="1">
      <c r="A10" s="56"/>
      <c r="B10" s="56"/>
      <c r="C10" s="53">
        <v>2</v>
      </c>
      <c r="D10" s="53" t="s">
        <v>48</v>
      </c>
      <c r="E10" s="16" t="s">
        <v>49</v>
      </c>
      <c r="F10" s="57" t="s">
        <v>20</v>
      </c>
      <c r="G10" s="28">
        <v>45302</v>
      </c>
      <c r="H10" s="28">
        <v>45310</v>
      </c>
      <c r="I10" s="28">
        <v>45329</v>
      </c>
      <c r="J10" s="71">
        <v>654353.75</v>
      </c>
      <c r="K10" s="71">
        <v>654353.75</v>
      </c>
      <c r="L10" s="53" t="s">
        <v>50</v>
      </c>
      <c r="M10" s="72">
        <v>556200.69</v>
      </c>
      <c r="N10" s="53" t="s">
        <v>51</v>
      </c>
      <c r="O10" s="68">
        <v>0.25</v>
      </c>
      <c r="P10" s="53"/>
      <c r="Q10" s="36"/>
    </row>
    <row r="11" spans="1:17" s="1" customFormat="1" ht="14.25">
      <c r="A11" s="58"/>
      <c r="B11" s="58"/>
      <c r="C11" s="58"/>
      <c r="D11" s="59"/>
      <c r="E11" s="60"/>
      <c r="F11" s="59"/>
      <c r="G11" s="61"/>
      <c r="H11" s="61"/>
      <c r="I11" s="61"/>
      <c r="J11" s="73"/>
      <c r="K11" s="73"/>
      <c r="L11" s="59"/>
      <c r="M11" s="73"/>
      <c r="N11" s="59"/>
      <c r="O11" s="74"/>
      <c r="P11" s="59"/>
      <c r="Q11" s="36"/>
    </row>
    <row r="12" spans="1:17" s="1" customFormat="1" ht="14.25">
      <c r="A12" s="58"/>
      <c r="B12" s="58"/>
      <c r="C12" s="58"/>
      <c r="D12" s="59"/>
      <c r="E12" s="60"/>
      <c r="F12" s="59"/>
      <c r="G12" s="61"/>
      <c r="H12" s="61"/>
      <c r="I12" s="61"/>
      <c r="J12" s="73"/>
      <c r="K12" s="73"/>
      <c r="L12" s="59"/>
      <c r="M12" s="73"/>
      <c r="N12" s="59"/>
      <c r="O12" s="74"/>
      <c r="P12" s="59"/>
      <c r="Q12" s="36"/>
    </row>
    <row r="13" spans="1:17" s="1" customFormat="1" ht="14.25">
      <c r="A13" s="58"/>
      <c r="B13" s="58"/>
      <c r="C13" s="58"/>
      <c r="D13" s="59"/>
      <c r="E13" s="60"/>
      <c r="F13" s="59"/>
      <c r="G13" s="61"/>
      <c r="H13" s="61"/>
      <c r="I13" s="61"/>
      <c r="J13" s="73"/>
      <c r="K13" s="73"/>
      <c r="L13" s="59"/>
      <c r="M13" s="73"/>
      <c r="N13" s="59"/>
      <c r="O13" s="74"/>
      <c r="P13" s="59"/>
      <c r="Q13" s="36"/>
    </row>
    <row r="14" spans="1:17" s="1" customFormat="1" ht="14.25">
      <c r="A14" s="58"/>
      <c r="B14" s="58"/>
      <c r="C14" s="58"/>
      <c r="D14" s="59"/>
      <c r="E14" s="60"/>
      <c r="F14" s="59"/>
      <c r="G14" s="61"/>
      <c r="H14" s="61"/>
      <c r="I14" s="61"/>
      <c r="J14" s="73"/>
      <c r="K14" s="73"/>
      <c r="L14" s="59"/>
      <c r="M14" s="73"/>
      <c r="N14" s="59"/>
      <c r="O14" s="74"/>
      <c r="P14" s="59"/>
      <c r="Q14" s="36"/>
    </row>
  </sheetData>
  <sheetProtection/>
  <mergeCells count="5">
    <mergeCell ref="A1:P1"/>
    <mergeCell ref="A3:A8"/>
    <mergeCell ref="A9:A10"/>
    <mergeCell ref="B3:B8"/>
    <mergeCell ref="B9:B10"/>
  </mergeCells>
  <printOptions/>
  <pageMargins left="0" right="0" top="0.21" bottom="0.21" header="0.51" footer="0.51"/>
  <pageSetup fitToHeight="1"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sheetPr>
    <tabColor rgb="FFFF0000"/>
  </sheetPr>
  <dimension ref="A1:P27"/>
  <sheetViews>
    <sheetView zoomScaleSheetLayoutView="100" workbookViewId="0" topLeftCell="A1">
      <pane xSplit="3" ySplit="2" topLeftCell="D3" activePane="bottomRight" state="frozen"/>
      <selection pane="bottomRight" activeCell="A1" sqref="A1:O1"/>
    </sheetView>
  </sheetViews>
  <sheetFormatPr defaultColWidth="9.00390625" defaultRowHeight="14.25"/>
  <cols>
    <col min="1" max="1" width="5.00390625" style="2" customWidth="1"/>
    <col min="2" max="2" width="18.125" style="2" customWidth="1"/>
    <col min="3" max="3" width="5.25390625" style="2" customWidth="1"/>
    <col min="4" max="4" width="34.375" style="3" customWidth="1"/>
    <col min="5" max="5" width="55.50390625" style="3" customWidth="1"/>
    <col min="6" max="6" width="16.875" style="3" customWidth="1"/>
    <col min="7" max="7" width="14.875" style="4" customWidth="1"/>
    <col min="8" max="8" width="15.375" style="4" customWidth="1"/>
    <col min="9" max="9" width="17.625" style="5" customWidth="1"/>
    <col min="10" max="10" width="13.625" style="5" customWidth="1"/>
    <col min="11" max="11" width="20.125" style="3" customWidth="1"/>
    <col min="12" max="12" width="13.625" style="5" customWidth="1"/>
    <col min="13" max="13" width="29.875" style="3" customWidth="1"/>
    <col min="14" max="14" width="11.375" style="6" customWidth="1"/>
    <col min="15" max="15" width="37.125" style="7" customWidth="1"/>
    <col min="16" max="16" width="12.625" style="8" bestFit="1" customWidth="1"/>
    <col min="17" max="18" width="10.375" style="0" bestFit="1" customWidth="1"/>
    <col min="19" max="19" width="12.625" style="0" bestFit="1" customWidth="1"/>
  </cols>
  <sheetData>
    <row r="1" spans="1:15" ht="51" customHeight="1">
      <c r="A1" s="9" t="s">
        <v>52</v>
      </c>
      <c r="B1" s="10"/>
      <c r="C1" s="10"/>
      <c r="D1" s="10"/>
      <c r="E1" s="10"/>
      <c r="F1" s="10"/>
      <c r="G1" s="11"/>
      <c r="H1" s="11"/>
      <c r="I1" s="32"/>
      <c r="J1" s="32"/>
      <c r="K1" s="10"/>
      <c r="L1" s="32"/>
      <c r="M1" s="10"/>
      <c r="N1" s="33"/>
      <c r="O1" s="10"/>
    </row>
    <row r="2" spans="1:16" s="1" customFormat="1" ht="45" customHeight="1">
      <c r="A2" s="12" t="s">
        <v>1</v>
      </c>
      <c r="B2" s="12" t="s">
        <v>2</v>
      </c>
      <c r="C2" s="12" t="s">
        <v>3</v>
      </c>
      <c r="D2" s="12" t="s">
        <v>4</v>
      </c>
      <c r="E2" s="12" t="s">
        <v>5</v>
      </c>
      <c r="F2" s="13" t="s">
        <v>6</v>
      </c>
      <c r="G2" s="14" t="s">
        <v>7</v>
      </c>
      <c r="H2" s="14" t="s">
        <v>9</v>
      </c>
      <c r="I2" s="26" t="s">
        <v>53</v>
      </c>
      <c r="J2" s="34" t="s">
        <v>10</v>
      </c>
      <c r="K2" s="12" t="s">
        <v>54</v>
      </c>
      <c r="L2" s="34" t="s">
        <v>55</v>
      </c>
      <c r="M2" s="12" t="s">
        <v>56</v>
      </c>
      <c r="N2" s="35" t="s">
        <v>57</v>
      </c>
      <c r="O2" s="12" t="s">
        <v>16</v>
      </c>
      <c r="P2" s="36"/>
    </row>
    <row r="3" spans="1:16" s="1" customFormat="1" ht="48" customHeight="1">
      <c r="A3" s="12">
        <v>1</v>
      </c>
      <c r="B3" s="12" t="s">
        <v>58</v>
      </c>
      <c r="C3" s="15">
        <v>1</v>
      </c>
      <c r="D3" s="16" t="s">
        <v>59</v>
      </c>
      <c r="E3" s="16" t="s">
        <v>60</v>
      </c>
      <c r="F3" s="16" t="s">
        <v>20</v>
      </c>
      <c r="G3" s="17">
        <v>45348</v>
      </c>
      <c r="H3" s="17">
        <v>45348</v>
      </c>
      <c r="I3" s="37">
        <v>2000</v>
      </c>
      <c r="J3" s="37">
        <v>2000</v>
      </c>
      <c r="K3" s="16" t="s">
        <v>21</v>
      </c>
      <c r="L3" s="37">
        <v>1400</v>
      </c>
      <c r="M3" s="16" t="s">
        <v>22</v>
      </c>
      <c r="N3" s="35">
        <v>0.3</v>
      </c>
      <c r="O3" s="38"/>
      <c r="P3" s="36"/>
    </row>
    <row r="4" spans="1:16" s="1" customFormat="1" ht="48" customHeight="1">
      <c r="A4" s="12"/>
      <c r="B4" s="12"/>
      <c r="C4" s="15">
        <v>2</v>
      </c>
      <c r="D4" s="16" t="s">
        <v>61</v>
      </c>
      <c r="E4" s="16" t="s">
        <v>62</v>
      </c>
      <c r="F4" s="16" t="s">
        <v>20</v>
      </c>
      <c r="G4" s="17">
        <v>45349</v>
      </c>
      <c r="H4" s="17">
        <v>45349</v>
      </c>
      <c r="I4" s="37">
        <v>2000</v>
      </c>
      <c r="J4" s="37">
        <v>2000</v>
      </c>
      <c r="K4" s="16" t="s">
        <v>21</v>
      </c>
      <c r="L4" s="37">
        <v>1400</v>
      </c>
      <c r="M4" s="16" t="s">
        <v>22</v>
      </c>
      <c r="N4" s="35">
        <v>0.3</v>
      </c>
      <c r="O4" s="38"/>
      <c r="P4" s="36"/>
    </row>
    <row r="5" spans="1:16" s="1" customFormat="1" ht="48" customHeight="1">
      <c r="A5" s="12">
        <v>2</v>
      </c>
      <c r="B5" s="12" t="s">
        <v>17</v>
      </c>
      <c r="C5" s="18">
        <v>1</v>
      </c>
      <c r="D5" s="19" t="s">
        <v>63</v>
      </c>
      <c r="E5" s="20" t="s">
        <v>64</v>
      </c>
      <c r="F5" s="21" t="s">
        <v>65</v>
      </c>
      <c r="G5" s="22">
        <v>45327</v>
      </c>
      <c r="H5" s="22">
        <v>45327</v>
      </c>
      <c r="I5" s="39" t="s">
        <v>22</v>
      </c>
      <c r="J5" s="39">
        <v>31322.78</v>
      </c>
      <c r="K5" s="19" t="s">
        <v>66</v>
      </c>
      <c r="L5" s="39">
        <v>28503.73</v>
      </c>
      <c r="M5" s="20" t="str">
        <f>'[1]内部招标'!$K$23</f>
        <v>市政公用工程施工总承包壹级</v>
      </c>
      <c r="N5" s="40">
        <v>0.09</v>
      </c>
      <c r="O5" s="19"/>
      <c r="P5" s="36"/>
    </row>
    <row r="6" spans="1:16" s="1" customFormat="1" ht="48" customHeight="1">
      <c r="A6" s="12"/>
      <c r="B6" s="12"/>
      <c r="C6" s="18">
        <v>2</v>
      </c>
      <c r="D6" s="19" t="s">
        <v>67</v>
      </c>
      <c r="E6" s="20" t="s">
        <v>68</v>
      </c>
      <c r="F6" s="21" t="s">
        <v>65</v>
      </c>
      <c r="G6" s="22">
        <v>45327</v>
      </c>
      <c r="H6" s="22">
        <v>45327</v>
      </c>
      <c r="I6" s="39" t="s">
        <v>22</v>
      </c>
      <c r="J6" s="39">
        <v>17928.44</v>
      </c>
      <c r="K6" s="19" t="s">
        <v>69</v>
      </c>
      <c r="L6" s="39">
        <v>16314.88</v>
      </c>
      <c r="M6" s="20" t="s">
        <v>70</v>
      </c>
      <c r="N6" s="40">
        <v>0.09</v>
      </c>
      <c r="O6" s="19"/>
      <c r="P6" s="36"/>
    </row>
    <row r="7" spans="1:16" s="1" customFormat="1" ht="48" customHeight="1">
      <c r="A7" s="12"/>
      <c r="B7" s="12"/>
      <c r="C7" s="18">
        <v>3</v>
      </c>
      <c r="D7" s="19" t="s">
        <v>71</v>
      </c>
      <c r="E7" s="20" t="s">
        <v>72</v>
      </c>
      <c r="F7" s="21" t="s">
        <v>65</v>
      </c>
      <c r="G7" s="22">
        <v>45327</v>
      </c>
      <c r="H7" s="22">
        <v>45327</v>
      </c>
      <c r="I7" s="39" t="s">
        <v>22</v>
      </c>
      <c r="J7" s="39">
        <v>25412.15</v>
      </c>
      <c r="K7" s="19" t="s">
        <v>66</v>
      </c>
      <c r="L7" s="39">
        <v>23125.06</v>
      </c>
      <c r="M7" s="20" t="str">
        <f>'[1]内部招标'!$K$23</f>
        <v>市政公用工程施工总承包壹级</v>
      </c>
      <c r="N7" s="40">
        <v>0.09</v>
      </c>
      <c r="O7" s="19"/>
      <c r="P7" s="36"/>
    </row>
    <row r="8" spans="1:16" s="1" customFormat="1" ht="48" customHeight="1">
      <c r="A8" s="12"/>
      <c r="B8" s="12"/>
      <c r="C8" s="18">
        <v>4</v>
      </c>
      <c r="D8" s="19" t="s">
        <v>73</v>
      </c>
      <c r="E8" s="20" t="s">
        <v>74</v>
      </c>
      <c r="F8" s="21" t="s">
        <v>65</v>
      </c>
      <c r="G8" s="22">
        <v>45327</v>
      </c>
      <c r="H8" s="22">
        <v>45327</v>
      </c>
      <c r="I8" s="39" t="s">
        <v>22</v>
      </c>
      <c r="J8" s="39">
        <v>49925.26</v>
      </c>
      <c r="K8" s="19" t="s">
        <v>66</v>
      </c>
      <c r="L8" s="39">
        <v>45431.98</v>
      </c>
      <c r="M8" s="20" t="str">
        <f>'[1]内部招标'!$K$23</f>
        <v>市政公用工程施工总承包壹级</v>
      </c>
      <c r="N8" s="40">
        <v>0.09</v>
      </c>
      <c r="O8" s="19"/>
      <c r="P8" s="36"/>
    </row>
    <row r="9" spans="1:16" s="1" customFormat="1" ht="48" customHeight="1">
      <c r="A9" s="12"/>
      <c r="B9" s="12"/>
      <c r="C9" s="18">
        <v>5</v>
      </c>
      <c r="D9" s="19" t="s">
        <v>75</v>
      </c>
      <c r="E9" s="20" t="s">
        <v>76</v>
      </c>
      <c r="F9" s="21" t="s">
        <v>65</v>
      </c>
      <c r="G9" s="22">
        <v>45345</v>
      </c>
      <c r="H9" s="22">
        <v>45345</v>
      </c>
      <c r="I9" s="39" t="s">
        <v>22</v>
      </c>
      <c r="J9" s="39">
        <v>43003.77</v>
      </c>
      <c r="K9" s="19" t="s">
        <v>69</v>
      </c>
      <c r="L9" s="39">
        <v>39133.43</v>
      </c>
      <c r="M9" s="20" t="s">
        <v>70</v>
      </c>
      <c r="N9" s="40">
        <v>0.09</v>
      </c>
      <c r="O9" s="19"/>
      <c r="P9" s="36"/>
    </row>
    <row r="10" spans="1:16" s="1" customFormat="1" ht="48" customHeight="1">
      <c r="A10" s="12"/>
      <c r="B10" s="12"/>
      <c r="C10" s="18">
        <v>6</v>
      </c>
      <c r="D10" s="19" t="s">
        <v>77</v>
      </c>
      <c r="E10" s="20" t="s">
        <v>78</v>
      </c>
      <c r="F10" s="21" t="s">
        <v>65</v>
      </c>
      <c r="G10" s="22">
        <v>45345</v>
      </c>
      <c r="H10" s="22">
        <v>45345</v>
      </c>
      <c r="I10" s="39" t="s">
        <v>22</v>
      </c>
      <c r="J10" s="39">
        <v>25516.22</v>
      </c>
      <c r="K10" s="19" t="s">
        <v>66</v>
      </c>
      <c r="L10" s="39">
        <v>23219.76</v>
      </c>
      <c r="M10" s="20" t="str">
        <f>'[1]内部招标'!$K$23</f>
        <v>市政公用工程施工总承包壹级</v>
      </c>
      <c r="N10" s="40">
        <v>0.09</v>
      </c>
      <c r="O10" s="19"/>
      <c r="P10" s="36"/>
    </row>
    <row r="11" spans="1:16" s="1" customFormat="1" ht="48" customHeight="1">
      <c r="A11" s="12"/>
      <c r="B11" s="12"/>
      <c r="C11" s="18">
        <v>7</v>
      </c>
      <c r="D11" s="19" t="s">
        <v>79</v>
      </c>
      <c r="E11" s="20" t="s">
        <v>80</v>
      </c>
      <c r="F11" s="21" t="s">
        <v>65</v>
      </c>
      <c r="G11" s="22">
        <v>45345</v>
      </c>
      <c r="H11" s="22">
        <v>45345</v>
      </c>
      <c r="I11" s="39" t="s">
        <v>22</v>
      </c>
      <c r="J11" s="39">
        <v>22497.3</v>
      </c>
      <c r="K11" s="19" t="s">
        <v>66</v>
      </c>
      <c r="L11" s="39">
        <v>20472.54</v>
      </c>
      <c r="M11" s="20" t="str">
        <f>'[1]内部招标'!$K$23</f>
        <v>市政公用工程施工总承包壹级</v>
      </c>
      <c r="N11" s="40">
        <v>0.09</v>
      </c>
      <c r="O11" s="19"/>
      <c r="P11" s="36"/>
    </row>
    <row r="12" spans="1:16" s="1" customFormat="1" ht="48" customHeight="1">
      <c r="A12" s="12"/>
      <c r="B12" s="12"/>
      <c r="C12" s="18">
        <v>8</v>
      </c>
      <c r="D12" s="19" t="s">
        <v>81</v>
      </c>
      <c r="E12" s="20" t="s">
        <v>76</v>
      </c>
      <c r="F12" s="21" t="s">
        <v>65</v>
      </c>
      <c r="G12" s="22">
        <v>45344</v>
      </c>
      <c r="H12" s="22">
        <v>45344</v>
      </c>
      <c r="I12" s="39" t="s">
        <v>22</v>
      </c>
      <c r="J12" s="39">
        <v>49897</v>
      </c>
      <c r="K12" s="19" t="s">
        <v>69</v>
      </c>
      <c r="L12" s="39">
        <v>45406.27</v>
      </c>
      <c r="M12" s="20" t="s">
        <v>70</v>
      </c>
      <c r="N12" s="40">
        <v>0.09</v>
      </c>
      <c r="O12" s="19"/>
      <c r="P12" s="36"/>
    </row>
    <row r="13" spans="1:16" s="1" customFormat="1" ht="48" customHeight="1">
      <c r="A13" s="12"/>
      <c r="B13" s="12"/>
      <c r="C13" s="18">
        <v>9</v>
      </c>
      <c r="D13" s="19" t="s">
        <v>82</v>
      </c>
      <c r="E13" s="20" t="s">
        <v>83</v>
      </c>
      <c r="F13" s="21" t="s">
        <v>65</v>
      </c>
      <c r="G13" s="22">
        <v>45345</v>
      </c>
      <c r="H13" s="22">
        <v>45345</v>
      </c>
      <c r="I13" s="39" t="s">
        <v>22</v>
      </c>
      <c r="J13" s="39">
        <v>14345.44</v>
      </c>
      <c r="K13" s="19" t="s">
        <v>84</v>
      </c>
      <c r="L13" s="39">
        <v>13054.35</v>
      </c>
      <c r="M13" s="20" t="s">
        <v>85</v>
      </c>
      <c r="N13" s="40">
        <v>0.09</v>
      </c>
      <c r="O13" s="19"/>
      <c r="P13" s="36"/>
    </row>
    <row r="14" spans="1:16" s="1" customFormat="1" ht="48" customHeight="1">
      <c r="A14" s="12"/>
      <c r="B14" s="12"/>
      <c r="C14" s="18">
        <v>10</v>
      </c>
      <c r="D14" s="19" t="s">
        <v>86</v>
      </c>
      <c r="E14" s="20" t="s">
        <v>72</v>
      </c>
      <c r="F14" s="21" t="s">
        <v>65</v>
      </c>
      <c r="G14" s="22">
        <v>45351</v>
      </c>
      <c r="H14" s="22">
        <v>45351</v>
      </c>
      <c r="I14" s="39" t="s">
        <v>22</v>
      </c>
      <c r="J14" s="39">
        <v>1628.44</v>
      </c>
      <c r="K14" s="19" t="s">
        <v>84</v>
      </c>
      <c r="L14" s="39">
        <v>1481.88</v>
      </c>
      <c r="M14" s="20" t="s">
        <v>85</v>
      </c>
      <c r="N14" s="40">
        <v>0.09</v>
      </c>
      <c r="O14" s="19"/>
      <c r="P14" s="36"/>
    </row>
    <row r="15" spans="1:16" s="1" customFormat="1" ht="48" customHeight="1">
      <c r="A15" s="12"/>
      <c r="B15" s="12"/>
      <c r="C15" s="18">
        <v>11</v>
      </c>
      <c r="D15" s="19" t="s">
        <v>87</v>
      </c>
      <c r="E15" s="20" t="s">
        <v>88</v>
      </c>
      <c r="F15" s="21" t="s">
        <v>65</v>
      </c>
      <c r="G15" s="22">
        <v>45350</v>
      </c>
      <c r="H15" s="22">
        <v>45350</v>
      </c>
      <c r="I15" s="39" t="s">
        <v>22</v>
      </c>
      <c r="J15" s="39">
        <v>36420.75</v>
      </c>
      <c r="K15" s="19" t="s">
        <v>84</v>
      </c>
      <c r="L15" s="39">
        <v>33142.89</v>
      </c>
      <c r="M15" s="20" t="s">
        <v>85</v>
      </c>
      <c r="N15" s="40">
        <v>0.09</v>
      </c>
      <c r="O15" s="19"/>
      <c r="P15" s="36"/>
    </row>
    <row r="16" spans="1:16" s="1" customFormat="1" ht="48" customHeight="1">
      <c r="A16" s="12"/>
      <c r="B16" s="12"/>
      <c r="C16" s="18">
        <v>12</v>
      </c>
      <c r="D16" s="19" t="s">
        <v>89</v>
      </c>
      <c r="E16" s="20" t="s">
        <v>90</v>
      </c>
      <c r="F16" s="21" t="s">
        <v>65</v>
      </c>
      <c r="G16" s="22">
        <v>45323</v>
      </c>
      <c r="H16" s="22">
        <v>45325</v>
      </c>
      <c r="I16" s="39" t="s">
        <v>22</v>
      </c>
      <c r="J16" s="39">
        <v>45415.04</v>
      </c>
      <c r="K16" s="19" t="s">
        <v>91</v>
      </c>
      <c r="L16" s="39">
        <v>45415.04</v>
      </c>
      <c r="M16" s="21" t="s">
        <v>92</v>
      </c>
      <c r="N16" s="40" t="s">
        <v>93</v>
      </c>
      <c r="O16" s="19"/>
      <c r="P16" s="36"/>
    </row>
    <row r="17" spans="1:16" s="1" customFormat="1" ht="48" customHeight="1">
      <c r="A17" s="12"/>
      <c r="B17" s="12"/>
      <c r="C17" s="18">
        <v>13</v>
      </c>
      <c r="D17" s="19" t="s">
        <v>94</v>
      </c>
      <c r="E17" s="20" t="s">
        <v>95</v>
      </c>
      <c r="F17" s="21" t="s">
        <v>65</v>
      </c>
      <c r="G17" s="22">
        <v>45327</v>
      </c>
      <c r="H17" s="22">
        <v>45328</v>
      </c>
      <c r="I17" s="39" t="s">
        <v>22</v>
      </c>
      <c r="J17" s="39">
        <v>9959.33</v>
      </c>
      <c r="K17" s="19" t="s">
        <v>96</v>
      </c>
      <c r="L17" s="39">
        <v>9062.99</v>
      </c>
      <c r="M17" s="20" t="s">
        <v>85</v>
      </c>
      <c r="N17" s="40">
        <v>0.09</v>
      </c>
      <c r="O17" s="19"/>
      <c r="P17" s="36"/>
    </row>
    <row r="18" spans="1:16" s="1" customFormat="1" ht="48" customHeight="1">
      <c r="A18" s="12"/>
      <c r="B18" s="12"/>
      <c r="C18" s="23">
        <v>14</v>
      </c>
      <c r="D18" s="24" t="s">
        <v>97</v>
      </c>
      <c r="E18" s="25" t="s">
        <v>98</v>
      </c>
      <c r="F18" s="26" t="s">
        <v>20</v>
      </c>
      <c r="G18" s="27">
        <v>45315</v>
      </c>
      <c r="H18" s="27">
        <v>45343</v>
      </c>
      <c r="I18" s="41" t="s">
        <v>22</v>
      </c>
      <c r="J18" s="41" t="s">
        <v>22</v>
      </c>
      <c r="K18" s="19" t="s">
        <v>99</v>
      </c>
      <c r="L18" s="39">
        <v>237900</v>
      </c>
      <c r="M18" s="25" t="s">
        <v>100</v>
      </c>
      <c r="N18" s="40">
        <v>0.1</v>
      </c>
      <c r="O18" s="19" t="s">
        <v>101</v>
      </c>
      <c r="P18" s="36"/>
    </row>
    <row r="19" spans="1:16" s="1" customFormat="1" ht="48" customHeight="1">
      <c r="A19" s="12"/>
      <c r="B19" s="12"/>
      <c r="C19" s="23"/>
      <c r="D19" s="24"/>
      <c r="E19" s="25"/>
      <c r="F19" s="26"/>
      <c r="G19" s="27"/>
      <c r="H19" s="27"/>
      <c r="I19" s="41"/>
      <c r="J19" s="41"/>
      <c r="K19" s="19" t="s">
        <v>102</v>
      </c>
      <c r="L19" s="39">
        <v>46500</v>
      </c>
      <c r="M19" s="25" t="s">
        <v>37</v>
      </c>
      <c r="N19" s="40">
        <v>0.2</v>
      </c>
      <c r="O19" s="19"/>
      <c r="P19" s="36"/>
    </row>
    <row r="20" spans="1:16" s="1" customFormat="1" ht="48" customHeight="1">
      <c r="A20" s="12"/>
      <c r="B20" s="12"/>
      <c r="C20" s="23">
        <v>15</v>
      </c>
      <c r="D20" s="24" t="s">
        <v>103</v>
      </c>
      <c r="E20" s="25" t="s">
        <v>98</v>
      </c>
      <c r="F20" s="26" t="s">
        <v>20</v>
      </c>
      <c r="G20" s="27">
        <v>45315</v>
      </c>
      <c r="H20" s="27">
        <v>45343</v>
      </c>
      <c r="I20" s="41" t="s">
        <v>22</v>
      </c>
      <c r="J20" s="41" t="s">
        <v>22</v>
      </c>
      <c r="K20" s="21" t="s">
        <v>104</v>
      </c>
      <c r="L20" s="39">
        <v>351100</v>
      </c>
      <c r="M20" s="25" t="s">
        <v>105</v>
      </c>
      <c r="N20" s="40">
        <v>0.1</v>
      </c>
      <c r="O20" s="19" t="s">
        <v>101</v>
      </c>
      <c r="P20" s="36"/>
    </row>
    <row r="21" spans="1:16" s="1" customFormat="1" ht="48" customHeight="1">
      <c r="A21" s="12"/>
      <c r="B21" s="12"/>
      <c r="C21" s="23"/>
      <c r="D21" s="24"/>
      <c r="E21" s="25"/>
      <c r="F21" s="26"/>
      <c r="G21" s="27"/>
      <c r="H21" s="27"/>
      <c r="I21" s="41"/>
      <c r="J21" s="41"/>
      <c r="K21" s="21" t="s">
        <v>106</v>
      </c>
      <c r="L21" s="39">
        <v>70200</v>
      </c>
      <c r="M21" s="25" t="s">
        <v>107</v>
      </c>
      <c r="N21" s="40">
        <v>0.2</v>
      </c>
      <c r="O21" s="19"/>
      <c r="P21" s="36"/>
    </row>
    <row r="22" spans="1:16" s="1" customFormat="1" ht="48" customHeight="1">
      <c r="A22" s="12"/>
      <c r="B22" s="12"/>
      <c r="C22" s="18">
        <v>16</v>
      </c>
      <c r="D22" s="19" t="s">
        <v>108</v>
      </c>
      <c r="E22" s="20" t="s">
        <v>72</v>
      </c>
      <c r="F22" s="21" t="s">
        <v>65</v>
      </c>
      <c r="G22" s="22">
        <v>45306</v>
      </c>
      <c r="H22" s="22">
        <v>45320</v>
      </c>
      <c r="I22" s="39" t="s">
        <v>22</v>
      </c>
      <c r="J22" s="39">
        <v>1469825.44</v>
      </c>
      <c r="K22" s="19" t="s">
        <v>69</v>
      </c>
      <c r="L22" s="39">
        <v>1469825.44</v>
      </c>
      <c r="M22" s="20" t="s">
        <v>70</v>
      </c>
      <c r="N22" s="40">
        <v>0.15</v>
      </c>
      <c r="O22" s="19" t="s">
        <v>109</v>
      </c>
      <c r="P22" s="36"/>
    </row>
    <row r="23" spans="1:16" s="1" customFormat="1" ht="48" customHeight="1">
      <c r="A23" s="12"/>
      <c r="B23" s="12"/>
      <c r="C23" s="18">
        <v>17</v>
      </c>
      <c r="D23" s="19" t="s">
        <v>110</v>
      </c>
      <c r="E23" s="20" t="s">
        <v>80</v>
      </c>
      <c r="F23" s="21" t="s">
        <v>65</v>
      </c>
      <c r="G23" s="22">
        <v>45324</v>
      </c>
      <c r="H23" s="22" t="s">
        <v>111</v>
      </c>
      <c r="I23" s="39"/>
      <c r="J23" s="39" t="s">
        <v>112</v>
      </c>
      <c r="K23" s="21" t="s">
        <v>113</v>
      </c>
      <c r="L23" s="39">
        <v>45265.86</v>
      </c>
      <c r="M23" s="20" t="s">
        <v>114</v>
      </c>
      <c r="N23" s="40">
        <v>0.09</v>
      </c>
      <c r="O23" s="19"/>
      <c r="P23" s="36"/>
    </row>
    <row r="24" spans="1:16" s="1" customFormat="1" ht="48" customHeight="1">
      <c r="A24" s="12"/>
      <c r="B24" s="12"/>
      <c r="C24" s="18">
        <v>18</v>
      </c>
      <c r="D24" s="19" t="s">
        <v>115</v>
      </c>
      <c r="E24" s="20" t="s">
        <v>80</v>
      </c>
      <c r="F24" s="21" t="s">
        <v>65</v>
      </c>
      <c r="G24" s="22">
        <v>45324</v>
      </c>
      <c r="H24" s="22" t="s">
        <v>111</v>
      </c>
      <c r="I24" s="39"/>
      <c r="J24" s="39">
        <v>24114.53</v>
      </c>
      <c r="K24" s="21" t="s">
        <v>113</v>
      </c>
      <c r="L24" s="39">
        <v>21944.22</v>
      </c>
      <c r="M24" s="20" t="s">
        <v>114</v>
      </c>
      <c r="N24" s="40">
        <v>0.09</v>
      </c>
      <c r="O24" s="19"/>
      <c r="P24" s="36"/>
    </row>
    <row r="25" spans="1:16" s="1" customFormat="1" ht="48" customHeight="1">
      <c r="A25" s="12"/>
      <c r="B25" s="12"/>
      <c r="C25" s="18">
        <v>19</v>
      </c>
      <c r="D25" s="19" t="s">
        <v>116</v>
      </c>
      <c r="E25" s="20" t="s">
        <v>80</v>
      </c>
      <c r="F25" s="21" t="s">
        <v>65</v>
      </c>
      <c r="G25" s="22">
        <v>45344</v>
      </c>
      <c r="H25" s="22" t="s">
        <v>117</v>
      </c>
      <c r="I25" s="39"/>
      <c r="J25" s="39">
        <v>49161.96</v>
      </c>
      <c r="K25" s="21" t="s">
        <v>113</v>
      </c>
      <c r="L25" s="39">
        <v>44737.38</v>
      </c>
      <c r="M25" s="20" t="s">
        <v>114</v>
      </c>
      <c r="N25" s="40">
        <v>0.09</v>
      </c>
      <c r="O25" s="19"/>
      <c r="P25" s="36"/>
    </row>
    <row r="26" spans="1:16" s="1" customFormat="1" ht="72" customHeight="1">
      <c r="A26" s="12">
        <v>3</v>
      </c>
      <c r="B26" s="12" t="s">
        <v>44</v>
      </c>
      <c r="C26" s="12">
        <v>1</v>
      </c>
      <c r="D26" s="12" t="s">
        <v>118</v>
      </c>
      <c r="E26" s="12" t="s">
        <v>119</v>
      </c>
      <c r="F26" s="13" t="s">
        <v>20</v>
      </c>
      <c r="G26" s="28">
        <v>45306</v>
      </c>
      <c r="H26" s="29">
        <v>45342</v>
      </c>
      <c r="I26" s="37" t="s">
        <v>22</v>
      </c>
      <c r="J26" s="42">
        <v>172857.25</v>
      </c>
      <c r="K26" s="12" t="s">
        <v>120</v>
      </c>
      <c r="L26" s="37">
        <v>132754.37</v>
      </c>
      <c r="M26" s="12" t="s">
        <v>47</v>
      </c>
      <c r="N26" s="35">
        <v>0.23199999999999998</v>
      </c>
      <c r="O26" s="31"/>
      <c r="P26" s="36"/>
    </row>
    <row r="27" spans="1:15" ht="72" customHeight="1">
      <c r="A27" s="30">
        <v>4</v>
      </c>
      <c r="B27" s="31" t="s">
        <v>121</v>
      </c>
      <c r="C27" s="12">
        <v>1</v>
      </c>
      <c r="D27" s="24" t="s">
        <v>122</v>
      </c>
      <c r="E27" s="24" t="s">
        <v>123</v>
      </c>
      <c r="F27" s="16" t="s">
        <v>65</v>
      </c>
      <c r="G27" s="17">
        <v>45344</v>
      </c>
      <c r="H27" s="17">
        <v>45350</v>
      </c>
      <c r="I27" s="41">
        <v>146000</v>
      </c>
      <c r="J27" s="39" t="s">
        <v>124</v>
      </c>
      <c r="K27" s="24" t="s">
        <v>125</v>
      </c>
      <c r="L27" s="39" t="s">
        <v>126</v>
      </c>
      <c r="M27" s="20" t="s">
        <v>114</v>
      </c>
      <c r="N27" s="43">
        <v>0.0762</v>
      </c>
      <c r="O27" s="16"/>
    </row>
  </sheetData>
  <sheetProtection/>
  <mergeCells count="21">
    <mergeCell ref="A1:O1"/>
    <mergeCell ref="A3:A4"/>
    <mergeCell ref="A5:A25"/>
    <mergeCell ref="B3:B4"/>
    <mergeCell ref="B5:B25"/>
    <mergeCell ref="C18:C19"/>
    <mergeCell ref="C20:C21"/>
    <mergeCell ref="D18:D19"/>
    <mergeCell ref="D20:D21"/>
    <mergeCell ref="E18:E19"/>
    <mergeCell ref="E20:E21"/>
    <mergeCell ref="F18:F19"/>
    <mergeCell ref="F20:F21"/>
    <mergeCell ref="G18:G19"/>
    <mergeCell ref="G20:G21"/>
    <mergeCell ref="H18:H19"/>
    <mergeCell ref="H20:H21"/>
    <mergeCell ref="I18:I19"/>
    <mergeCell ref="I20:I21"/>
    <mergeCell ref="J18:J19"/>
    <mergeCell ref="J20:J21"/>
  </mergeCells>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2024-03-12T03:43:28Z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